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yoshi\Desktop\HS\"/>
    </mc:Choice>
  </mc:AlternateContent>
  <xr:revisionPtr revIDLastSave="0" documentId="13_ncr:1_{F7C07E5E-B0C8-4EE1-A30F-C7C7138395BD}" xr6:coauthVersionLast="47" xr6:coauthVersionMax="47" xr10:uidLastSave="{00000000-0000-0000-0000-000000000000}"/>
  <bookViews>
    <workbookView xWindow="-103" yWindow="-103" windowWidth="23657" windowHeight="15120" xr2:uid="{00000000-000D-0000-FFFF-FFFF00000000}"/>
  </bookViews>
  <sheets>
    <sheet name="Sheet1" sheetId="1" r:id="rId1"/>
  </sheets>
  <definedNames>
    <definedName name="_xlnm.Print_Area" localSheetId="0">Sheet1!$B$1:$Y$44</definedName>
  </definedNames>
  <calcPr calcId="191029"/>
</workbook>
</file>

<file path=xl/calcChain.xml><?xml version="1.0" encoding="utf-8"?>
<calcChain xmlns="http://schemas.openxmlformats.org/spreadsheetml/2006/main">
  <c r="T34" i="1" l="1"/>
  <c r="T36" i="1" s="1"/>
  <c r="T18" i="1"/>
  <c r="T33" i="1"/>
  <c r="T32" i="1"/>
  <c r="T31" i="1"/>
  <c r="T30" i="1"/>
  <c r="T29" i="1"/>
  <c r="T28" i="1"/>
  <c r="T27" i="1"/>
  <c r="T26" i="1"/>
  <c r="T25" i="1"/>
  <c r="T22" i="1"/>
  <c r="T24" i="1"/>
  <c r="T23" i="1"/>
  <c r="T21" i="1"/>
  <c r="T20" i="1"/>
  <c r="T19" i="1"/>
  <c r="T17" i="1"/>
  <c r="T16" i="1"/>
  <c r="T15" i="1"/>
  <c r="T14" i="1"/>
  <c r="T13" i="1"/>
  <c r="T12" i="1"/>
</calcChain>
</file>

<file path=xl/sharedStrings.xml><?xml version="1.0" encoding="utf-8"?>
<sst xmlns="http://schemas.openxmlformats.org/spreadsheetml/2006/main" count="60" uniqueCount="60">
  <si>
    <t>ご注文日</t>
    <rPh sb="1" eb="3">
      <t>チュウモン</t>
    </rPh>
    <rPh sb="3" eb="4">
      <t>ビ</t>
    </rPh>
    <phoneticPr fontId="1"/>
  </si>
  <si>
    <t>電話番号</t>
    <rPh sb="0" eb="2">
      <t>デンワ</t>
    </rPh>
    <rPh sb="2" eb="4">
      <t>バンゴウ</t>
    </rPh>
    <phoneticPr fontId="1"/>
  </si>
  <si>
    <t>様</t>
    <rPh sb="0" eb="1">
      <t>サマ</t>
    </rPh>
    <phoneticPr fontId="1"/>
  </si>
  <si>
    <t>ご住所</t>
    <rPh sb="1" eb="3">
      <t>ジュウショ</t>
    </rPh>
    <phoneticPr fontId="1"/>
  </si>
  <si>
    <t>〒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</si>
  <si>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</si>
  <si>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</si>
  <si>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</si>
  <si>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</si>
  <si>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ご注文者様</t>
    <rPh sb="1" eb="4">
      <t>チュウモンシャ</t>
    </rPh>
    <rPh sb="4" eb="5">
      <t>サマ</t>
    </rPh>
    <phoneticPr fontId="1"/>
  </si>
  <si>
    <t>　　　　　　（　　　　　　）</t>
    <phoneticPr fontId="1"/>
  </si>
  <si>
    <t>ご注文内容</t>
    <rPh sb="1" eb="3">
      <t>チュウモン</t>
    </rPh>
    <rPh sb="3" eb="5">
      <t>ナイヨウ</t>
    </rPh>
    <phoneticPr fontId="1"/>
  </si>
  <si>
    <t>令和　　　　　年　　　　　月　　　　　日</t>
  </si>
  <si>
    <t>氏　名</t>
    <rPh sb="0" eb="1">
      <t>シ</t>
    </rPh>
    <rPh sb="2" eb="3">
      <t>ナ</t>
    </rPh>
    <phoneticPr fontId="1"/>
  </si>
  <si>
    <t>キャビアローション＿100ml ¥9,900</t>
    <phoneticPr fontId="1"/>
  </si>
  <si>
    <t>魔法のクリーム+PLUS＿50ml ¥8,250</t>
    <phoneticPr fontId="1"/>
  </si>
  <si>
    <t>ウマバルザム(キャビアクリーム)＿30ml ¥10,450</t>
    <phoneticPr fontId="1"/>
  </si>
  <si>
    <t>エフェクトアイ　バルザム＿8ml ¥12,430</t>
    <phoneticPr fontId="1"/>
  </si>
  <si>
    <t>キャビアシリーズ</t>
    <phoneticPr fontId="1"/>
  </si>
  <si>
    <t>キャビアマスク＿50ml ¥13,200</t>
    <phoneticPr fontId="1"/>
  </si>
  <si>
    <t>クレンジングオイル＿100ml ¥6,600</t>
    <phoneticPr fontId="1"/>
  </si>
  <si>
    <t>プレミアムコラーゲン＿50ml ¥13,200</t>
    <phoneticPr fontId="1"/>
  </si>
  <si>
    <t>コラーゲンブースター＿1.5ml×10 ¥16,500</t>
    <phoneticPr fontId="1"/>
  </si>
  <si>
    <t>アイパッチ＿60ml ¥19,800</t>
    <phoneticPr fontId="1"/>
  </si>
  <si>
    <t>コラーゲンシリーズ</t>
    <phoneticPr fontId="1"/>
  </si>
  <si>
    <t>クレンジングウォッシュ＿100ml ¥6,600</t>
    <phoneticPr fontId="1"/>
  </si>
  <si>
    <t>NMFリッチミルク＿100ml ¥4,400</t>
    <phoneticPr fontId="1"/>
  </si>
  <si>
    <t>シルクローション＿125ml ¥6,600</t>
    <phoneticPr fontId="1"/>
  </si>
  <si>
    <t>イマージュ・アップル＿30ml ¥5,500</t>
    <phoneticPr fontId="1"/>
  </si>
  <si>
    <t>クリームスクラブ＿50ml ¥3,850</t>
    <phoneticPr fontId="1"/>
  </si>
  <si>
    <t>海藻パック＿50ml ¥5,500</t>
    <phoneticPr fontId="1"/>
  </si>
  <si>
    <t>フェイシャルシリーズ</t>
    <phoneticPr fontId="1"/>
  </si>
  <si>
    <t>リバイタルアイロールオン＿10ml ¥5,280</t>
    <phoneticPr fontId="1"/>
  </si>
  <si>
    <t>アルビナ＿30ml ¥6,050</t>
    <phoneticPr fontId="1"/>
  </si>
  <si>
    <t>ボディシリーズ</t>
    <phoneticPr fontId="1"/>
  </si>
  <si>
    <t>パーフェクトクリーム＿75ml ¥6,380</t>
    <phoneticPr fontId="1"/>
  </si>
  <si>
    <t>手のクリーム＿75ml ¥3,850</t>
    <phoneticPr fontId="1"/>
  </si>
  <si>
    <t>DDロールオン(ローラータイプ)＿50ml ¥2,750</t>
    <phoneticPr fontId="1"/>
  </si>
  <si>
    <t>アンチ・セルライト＿30ml ¥6,050</t>
    <phoneticPr fontId="1"/>
  </si>
  <si>
    <t>ヘアケアシリーズ</t>
    <phoneticPr fontId="1"/>
  </si>
  <si>
    <t>シャンプーデイリー＿250ml ¥4,950</t>
    <phoneticPr fontId="1"/>
  </si>
  <si>
    <t>ヘアパック＿150ml ¥4,950</t>
    <phoneticPr fontId="1"/>
  </si>
  <si>
    <t>※すべて税込み価格となります</t>
    <rPh sb="4" eb="6">
      <t>ゼイコ</t>
    </rPh>
    <rPh sb="7" eb="9">
      <t>カカク</t>
    </rPh>
    <phoneticPr fontId="1"/>
  </si>
  <si>
    <t>株式会社HSマネジメント</t>
    <rPh sb="0" eb="2">
      <t>カブシキ</t>
    </rPh>
    <rPh sb="2" eb="4">
      <t>カイシャ</t>
    </rPh>
    <phoneticPr fontId="1"/>
  </si>
  <si>
    <t>※お届け先が異なる場合は下記連絡先までご連絡ください。</t>
    <rPh sb="2" eb="3">
      <t>トド</t>
    </rPh>
    <rPh sb="4" eb="5">
      <t>サキ</t>
    </rPh>
    <rPh sb="6" eb="7">
      <t>コト</t>
    </rPh>
    <rPh sb="9" eb="11">
      <t>バアイ</t>
    </rPh>
    <rPh sb="12" eb="14">
      <t>カキ</t>
    </rPh>
    <rPh sb="14" eb="17">
      <t>レンラクサキ</t>
    </rPh>
    <rPh sb="20" eb="22">
      <t>レンラク</t>
    </rPh>
    <phoneticPr fontId="1"/>
  </si>
  <si>
    <t>〒520-3031 滋賀県栗東市綣6丁目9番17号</t>
    <phoneticPr fontId="1"/>
  </si>
  <si>
    <t>TEL：	077-554-4350</t>
    <phoneticPr fontId="1"/>
  </si>
  <si>
    <t>Email</t>
    <phoneticPr fontId="1"/>
  </si>
  <si>
    <t>FAX</t>
    <phoneticPr fontId="1"/>
  </si>
  <si>
    <t>振込先</t>
    <rPh sb="0" eb="3">
      <t>フリコミサキ</t>
    </rPh>
    <phoneticPr fontId="1"/>
  </si>
  <si>
    <r>
      <rPr>
        <b/>
        <sz val="10"/>
        <color theme="1"/>
        <rFont val="Meiryo UI"/>
        <family val="3"/>
        <charset val="128"/>
      </rPr>
      <t>ご注文いただきありがとうございます。お振込み確認後、発送させていただきます。</t>
    </r>
    <r>
      <rPr>
        <sz val="11"/>
        <color theme="1"/>
        <rFont val="Meiryo UI"/>
        <family val="3"/>
        <charset val="128"/>
      </rPr>
      <t>　　　</t>
    </r>
    <r>
      <rPr>
        <sz val="10"/>
        <color theme="1"/>
        <rFont val="Meiryo UI"/>
        <family val="3"/>
        <charset val="128"/>
      </rPr>
      <t>　合計</t>
    </r>
    <rPh sb="1" eb="3">
      <t>チュウモン</t>
    </rPh>
    <rPh sb="19" eb="21">
      <t>フリコ</t>
    </rPh>
    <rPh sb="22" eb="24">
      <t>カクニン</t>
    </rPh>
    <rPh sb="24" eb="25">
      <t>ゴ</t>
    </rPh>
    <rPh sb="26" eb="28">
      <t>ハッソウ</t>
    </rPh>
    <rPh sb="42" eb="44">
      <t>ゴウケイ</t>
    </rPh>
    <phoneticPr fontId="1"/>
  </si>
  <si>
    <t>【振込銀行口座】京都銀行　草津支店　【普通預金】　　【口座番号】　3252892</t>
    <phoneticPr fontId="1"/>
  </si>
  <si>
    <r>
      <t>送料</t>
    </r>
    <r>
      <rPr>
        <sz val="6"/>
        <color theme="1"/>
        <rFont val="Meiryo UI"/>
        <family val="3"/>
        <charset val="128"/>
      </rPr>
      <t>(ご記入ください）</t>
    </r>
    <rPh sb="0" eb="1">
      <t>ソウリョウ</t>
    </rPh>
    <rPh sb="4" eb="6">
      <t>キニュウ</t>
    </rPh>
    <phoneticPr fontId="1"/>
  </si>
  <si>
    <t>～15,000円：700円</t>
    <rPh sb="3" eb="8">
      <t>０００エン</t>
    </rPh>
    <rPh sb="12" eb="13">
      <t>エン</t>
    </rPh>
    <phoneticPr fontId="1"/>
  </si>
  <si>
    <t>15,001~20,000円：400円</t>
    <rPh sb="13" eb="14">
      <t>エン</t>
    </rPh>
    <rPh sb="18" eb="19">
      <t>エン</t>
    </rPh>
    <phoneticPr fontId="1"/>
  </si>
  <si>
    <t>20,001円～：無料</t>
    <rPh sb="6" eb="7">
      <t>エン</t>
    </rPh>
    <rPh sb="9" eb="11">
      <t>ムリョウ</t>
    </rPh>
    <phoneticPr fontId="1"/>
  </si>
  <si>
    <r>
      <rPr>
        <sz val="11"/>
        <rFont val="Meiryo UI"/>
        <family val="3"/>
        <charset val="128"/>
      </rPr>
      <t>【口座名】　</t>
    </r>
    <r>
      <rPr>
        <b/>
        <sz val="11"/>
        <rFont val="Meiryo UI"/>
        <family val="3"/>
        <charset val="128"/>
      </rPr>
      <t>株式会社HSマネジメント（ｶ）エッチエスマネジメント）代表取締役　塩飽　勝美（しわく　かつみ）</t>
    </r>
    <phoneticPr fontId="1"/>
  </si>
  <si>
    <t xml:space="preserve">FAX：077-554-4351	</t>
    <phoneticPr fontId="1"/>
  </si>
  <si>
    <t>Email：medical-shiwaku@public.email.ne.jp</t>
    <phoneticPr fontId="1"/>
  </si>
  <si>
    <t>注文書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</si>
</sst>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medium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/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77" fontId="4" fillId="0" borderId="0" xfId="0" applyNumberFormat="1" applyFont="1" applyAlignment="1"/>
    <xf numFmtId="0" fontId="7" fillId="0" borderId="0" xfId="0" applyFont="1">
      <alignment vertical="center"/>
    </xf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33" xfId="0" applyFont="1" applyBorder="1">
      <alignment vertical="center"/>
    </xf>
    <xf numFmtId="0" fontId="10" fillId="0" borderId="0" xfId="0" applyFont="1" applyAlignment="1"/>
    <xf numFmtId="0" fontId="2" fillId="0" borderId="33" xfId="0" applyFont="1" applyBorder="1" applyAlignment="1"/>
    <xf numFmtId="0" fontId="11" fillId="0" borderId="33" xfId="0" applyFont="1" applyBorder="1" applyAlignment="1"/>
    <xf numFmtId="0" fontId="12" fillId="0" borderId="0" xfId="0" applyFont="1">
      <alignment vertical="center"/>
    </xf>
    <xf numFmtId="176" fontId="13" fillId="0" borderId="0" xfId="0" applyNumberFormat="1" applyFont="1">
      <alignment vertical="center"/>
    </xf>
    <xf numFmtId="0" fontId="1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>
      <alignment vertical="center"/>
    </xf>
    <xf numFmtId="177" fontId="4" fillId="0" borderId="19" xfId="0" applyNumberFormat="1" applyFont="1" applyBorder="1">
      <alignment vertical="center"/>
    </xf>
    <xf numFmtId="177" fontId="4" fillId="0" borderId="49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0" borderId="33" xfId="0" applyFont="1" applyBorder="1">
      <alignment vertical="center"/>
    </xf>
    <xf numFmtId="176" fontId="4" fillId="0" borderId="28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0" fontId="4" fillId="0" borderId="47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4" fillId="0" borderId="46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177" fontId="4" fillId="0" borderId="26" xfId="0" applyNumberFormat="1" applyFont="1" applyBorder="1" applyAlignment="1">
      <alignment horizontal="right"/>
    </xf>
    <xf numFmtId="177" fontId="4" fillId="0" borderId="24" xfId="0" applyNumberFormat="1" applyFont="1" applyBorder="1" applyAlignment="1">
      <alignment horizontal="right"/>
    </xf>
    <xf numFmtId="177" fontId="4" fillId="0" borderId="48" xfId="0" applyNumberFormat="1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177" fontId="4" fillId="0" borderId="50" xfId="0" applyNumberFormat="1" applyFont="1" applyBorder="1" applyAlignment="1">
      <alignment horizontal="right"/>
    </xf>
    <xf numFmtId="177" fontId="4" fillId="0" borderId="51" xfId="0" applyNumberFormat="1" applyFont="1" applyBorder="1">
      <alignment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7" fontId="4" fillId="0" borderId="5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118381</xdr:colOff>
      <xdr:row>40</xdr:row>
      <xdr:rowOff>201387</xdr:rowOff>
    </xdr:from>
    <xdr:to>
      <xdr:col>12</xdr:col>
      <xdr:colOff>168729</xdr:colOff>
      <xdr:row>44</xdr:row>
      <xdr:rowOff>16329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F7882BF-07D3-6BF9-5C8F-C1840553215A}"/>
            </a:ext>
          </a:extLst>
        </xdr:cNvPr>
        <xdr:cNvSpPr txBox="1"/>
      </xdr:nvSpPr>
      <xdr:spPr>
        <a:xfrm>
          <a:off x="118381" y="10112830"/>
          <a:ext cx="3250748" cy="669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077-554-4351</a:t>
          </a:r>
          <a:endParaRPr kumimoji="1" lang="ja-JP" altLang="en-US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38100</xdr:colOff>
      <xdr:row>40</xdr:row>
      <xdr:rowOff>48986</xdr:rowOff>
    </xdr:from>
    <xdr:to>
      <xdr:col>6</xdr:col>
      <xdr:colOff>223157</xdr:colOff>
      <xdr:row>41</xdr:row>
      <xdr:rowOff>103414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480517E-3303-4822-672F-20FB2FAB59AB}"/>
            </a:ext>
          </a:extLst>
        </xdr:cNvPr>
        <xdr:cNvSpPr txBox="1"/>
      </xdr:nvSpPr>
      <xdr:spPr>
        <a:xfrm>
          <a:off x="304800" y="9960429"/>
          <a:ext cx="1518557" cy="288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注文番号</a:t>
          </a:r>
        </a:p>
      </xdr:txBody>
    </xdr:sp>
    <xdr:clientData/>
  </xdr:twoCellAnchor>
  <xdr:twoCellAnchor editAs="oneCell">
    <xdr:from>
      <xdr:col>1</xdr:col>
      <xdr:colOff>43543</xdr:colOff>
      <xdr:row>0</xdr:row>
      <xdr:rowOff>54157</xdr:rowOff>
    </xdr:from>
    <xdr:to>
      <xdr:col>3</xdr:col>
      <xdr:colOff>201386</xdr:colOff>
      <xdr:row>0</xdr:row>
      <xdr:rowOff>236213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E81E200-E32C-FCD8-659B-5FD9B04A8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43" y="54157"/>
          <a:ext cx="691243" cy="18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4"/>
  <sheetViews>
    <sheetView showGridLines="0" tabSelected="1" topLeftCell="A28" workbookViewId="0">
      <selection activeCell="AB36" sqref="AB36"/>
    </sheetView>
  </sheetViews>
  <sheetFormatPr defaultRowHeight="13.3" x14ac:dyDescent="0.25"/>
  <cols>
    <col min="1" max="23" width="3.765625" customWidth="1"/>
    <col min="24" max="24" width="6" customWidth="1"/>
    <col min="25" max="25" width="3.765625" customWidth="1"/>
  </cols>
  <sheetData>
    <row r="1" spans="2:26" s="1" customFormat="1" ht="20.149999999999999" customHeight="1" x14ac:dyDescent="0.4">
      <c r="B1" s="66"/>
      <c r="C1" s="66"/>
      <c r="D1" s="66"/>
      <c r="E1" s="36" t="s">
        <v>59</v>
      </c>
      <c r="F1" s="23"/>
      <c r="G1" s="22"/>
      <c r="H1" s="20"/>
      <c r="I1" s="2"/>
      <c r="J1" s="2"/>
      <c r="K1" s="2"/>
      <c r="L1" s="2"/>
      <c r="M1" s="2"/>
      <c r="N1" s="51" t="s">
        <v>0</v>
      </c>
      <c r="O1" s="51"/>
      <c r="P1" s="51"/>
      <c r="Q1" s="20"/>
      <c r="R1" s="20" t="s">
        <v>12</v>
      </c>
      <c r="S1" s="20"/>
      <c r="T1" s="20"/>
      <c r="U1" s="20"/>
      <c r="V1" s="20"/>
      <c r="W1" s="20"/>
      <c r="X1" s="20"/>
      <c r="Y1" s="20"/>
      <c r="Z1" s="2"/>
    </row>
    <row r="2" spans="2:26" s="1" customFormat="1" ht="6.5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"/>
      <c r="P2" s="3"/>
      <c r="Q2" s="3"/>
    </row>
    <row r="3" spans="2:26" s="1" customFormat="1" ht="18.55" customHeight="1" x14ac:dyDescent="0.4">
      <c r="B3" s="51" t="s">
        <v>9</v>
      </c>
      <c r="C3" s="51"/>
      <c r="D3" s="51"/>
      <c r="E3" s="21" t="s">
        <v>44</v>
      </c>
      <c r="F3" s="12"/>
    </row>
    <row r="4" spans="2:26" s="1" customFormat="1" ht="5.15" customHeight="1" thickBot="1" x14ac:dyDescent="0.45">
      <c r="B4" s="13"/>
      <c r="C4" s="13"/>
      <c r="D4" s="13"/>
      <c r="E4" s="12"/>
      <c r="F4" s="12"/>
    </row>
    <row r="5" spans="2:26" s="1" customFormat="1" ht="30" customHeight="1" x14ac:dyDescent="0.25">
      <c r="B5" s="77" t="s">
        <v>13</v>
      </c>
      <c r="C5" s="74"/>
      <c r="D5" s="74"/>
      <c r="E5" s="75"/>
      <c r="F5" s="75"/>
      <c r="G5" s="75"/>
      <c r="H5" s="75"/>
      <c r="I5" s="75"/>
      <c r="J5" s="75"/>
      <c r="K5" s="75"/>
      <c r="L5" s="75"/>
      <c r="M5" s="78"/>
      <c r="N5" s="79" t="s">
        <v>2</v>
      </c>
      <c r="O5" s="80"/>
      <c r="P5" s="74" t="s">
        <v>1</v>
      </c>
      <c r="Q5" s="74"/>
      <c r="R5" s="74"/>
      <c r="S5" s="75" t="s">
        <v>10</v>
      </c>
      <c r="T5" s="75"/>
      <c r="U5" s="75"/>
      <c r="V5" s="75"/>
      <c r="W5" s="75"/>
      <c r="X5" s="75"/>
      <c r="Y5" s="76"/>
    </row>
    <row r="6" spans="2:26" s="1" customFormat="1" ht="25.3" customHeight="1" x14ac:dyDescent="0.25">
      <c r="B6" s="70" t="s">
        <v>3</v>
      </c>
      <c r="C6" s="71"/>
      <c r="D6" s="71"/>
      <c r="E6" s="18" t="s">
        <v>4</v>
      </c>
      <c r="F6" s="52"/>
      <c r="G6" s="52"/>
      <c r="H6" s="52"/>
      <c r="I6" s="52"/>
      <c r="J6" s="52"/>
      <c r="K6" s="52"/>
      <c r="L6" s="52"/>
      <c r="M6" s="52"/>
      <c r="N6" s="52"/>
      <c r="O6" s="53"/>
      <c r="P6" s="81" t="s">
        <v>48</v>
      </c>
      <c r="Q6" s="82"/>
      <c r="R6" s="83"/>
      <c r="S6" s="81"/>
      <c r="T6" s="82"/>
      <c r="U6" s="82"/>
      <c r="V6" s="82"/>
      <c r="W6" s="82"/>
      <c r="X6" s="82"/>
      <c r="Y6" s="84"/>
    </row>
    <row r="7" spans="2:26" s="1" customFormat="1" ht="25.3" customHeight="1" thickBot="1" x14ac:dyDescent="0.3">
      <c r="B7" s="72"/>
      <c r="C7" s="73"/>
      <c r="D7" s="73"/>
      <c r="E7" s="19"/>
      <c r="F7" s="54"/>
      <c r="G7" s="54"/>
      <c r="H7" s="54"/>
      <c r="I7" s="54"/>
      <c r="J7" s="54"/>
      <c r="K7" s="54"/>
      <c r="L7" s="54"/>
      <c r="M7" s="54"/>
      <c r="N7" s="54"/>
      <c r="O7" s="55"/>
      <c r="P7" s="87" t="s">
        <v>47</v>
      </c>
      <c r="Q7" s="88"/>
      <c r="R7" s="89"/>
      <c r="S7" s="85"/>
      <c r="T7" s="54"/>
      <c r="U7" s="54"/>
      <c r="V7" s="54"/>
      <c r="W7" s="54"/>
      <c r="X7" s="54"/>
      <c r="Y7" s="86"/>
    </row>
    <row r="8" spans="2:26" s="1" customFormat="1" ht="6" customHeight="1" x14ac:dyDescent="0.25">
      <c r="B8" s="6"/>
      <c r="C8" s="6"/>
      <c r="D8" s="6"/>
    </row>
    <row r="9" spans="2:26" s="1" customFormat="1" ht="16.75" customHeight="1" x14ac:dyDescent="0.65">
      <c r="B9" s="51" t="s">
        <v>11</v>
      </c>
      <c r="C9" s="51"/>
      <c r="D9" s="51"/>
      <c r="E9" s="12"/>
      <c r="F9" s="21" t="s">
        <v>42</v>
      </c>
      <c r="G9" s="5"/>
    </row>
    <row r="10" spans="2:26" s="1" customFormat="1" ht="5.15" customHeight="1" thickBot="1" x14ac:dyDescent="0.7">
      <c r="B10" s="14"/>
      <c r="C10" s="14"/>
      <c r="D10" s="14"/>
      <c r="E10" s="12"/>
      <c r="F10" s="12"/>
      <c r="G10" s="5"/>
    </row>
    <row r="11" spans="2:26" s="1" customFormat="1" ht="15.45" customHeight="1" x14ac:dyDescent="0.25">
      <c r="B11" s="97" t="s">
        <v>5</v>
      </c>
      <c r="C11" s="65"/>
      <c r="D11" s="65"/>
      <c r="E11" s="65"/>
      <c r="F11" s="67" t="s">
        <v>6</v>
      </c>
      <c r="G11" s="68"/>
      <c r="H11" s="68"/>
      <c r="I11" s="68"/>
      <c r="J11" s="68"/>
      <c r="K11" s="68"/>
      <c r="L11" s="68"/>
      <c r="M11" s="68"/>
      <c r="N11" s="68"/>
      <c r="O11" s="68"/>
      <c r="P11" s="69"/>
      <c r="Q11" s="65" t="s">
        <v>7</v>
      </c>
      <c r="R11" s="65"/>
      <c r="S11" s="65"/>
      <c r="T11" s="65" t="s">
        <v>8</v>
      </c>
      <c r="U11" s="65"/>
      <c r="V11" s="65"/>
      <c r="W11" s="65"/>
      <c r="X11" s="65"/>
      <c r="Y11" s="90"/>
    </row>
    <row r="12" spans="2:26" s="1" customFormat="1" ht="22.5" customHeight="1" x14ac:dyDescent="0.25">
      <c r="B12" s="58" t="s">
        <v>18</v>
      </c>
      <c r="C12" s="59"/>
      <c r="D12" s="59"/>
      <c r="E12" s="59"/>
      <c r="F12" s="62" t="s">
        <v>14</v>
      </c>
      <c r="G12" s="63"/>
      <c r="H12" s="63"/>
      <c r="I12" s="63"/>
      <c r="J12" s="63"/>
      <c r="K12" s="63"/>
      <c r="L12" s="63"/>
      <c r="M12" s="63"/>
      <c r="N12" s="63"/>
      <c r="O12" s="63"/>
      <c r="P12" s="64"/>
      <c r="Q12" s="37"/>
      <c r="R12" s="37"/>
      <c r="S12" s="37"/>
      <c r="T12" s="38">
        <f>Q12*9900</f>
        <v>0</v>
      </c>
      <c r="U12" s="38"/>
      <c r="V12" s="38"/>
      <c r="W12" s="38"/>
      <c r="X12" s="38"/>
      <c r="Y12" s="39"/>
    </row>
    <row r="13" spans="2:26" s="1" customFormat="1" ht="22.5" customHeight="1" x14ac:dyDescent="0.25">
      <c r="B13" s="56"/>
      <c r="C13" s="57"/>
      <c r="D13" s="57"/>
      <c r="E13" s="57"/>
      <c r="F13" s="46" t="s">
        <v>15</v>
      </c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37"/>
      <c r="R13" s="37"/>
      <c r="S13" s="37"/>
      <c r="T13" s="38">
        <f>Q13*8250</f>
        <v>0</v>
      </c>
      <c r="U13" s="38"/>
      <c r="V13" s="38"/>
      <c r="W13" s="38"/>
      <c r="X13" s="38"/>
      <c r="Y13" s="39"/>
    </row>
    <row r="14" spans="2:26" s="1" customFormat="1" ht="22.5" customHeight="1" x14ac:dyDescent="0.25">
      <c r="B14" s="56"/>
      <c r="C14" s="57"/>
      <c r="D14" s="57"/>
      <c r="E14" s="57"/>
      <c r="F14" s="46" t="s">
        <v>16</v>
      </c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37"/>
      <c r="R14" s="37"/>
      <c r="S14" s="37"/>
      <c r="T14" s="38">
        <f>Q14*10450</f>
        <v>0</v>
      </c>
      <c r="U14" s="38"/>
      <c r="V14" s="38"/>
      <c r="W14" s="38"/>
      <c r="X14" s="38"/>
      <c r="Y14" s="39"/>
    </row>
    <row r="15" spans="2:26" s="1" customFormat="1" ht="22.5" customHeight="1" x14ac:dyDescent="0.25">
      <c r="B15" s="56"/>
      <c r="C15" s="57"/>
      <c r="D15" s="57"/>
      <c r="E15" s="57"/>
      <c r="F15" s="46" t="s">
        <v>17</v>
      </c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37"/>
      <c r="R15" s="37"/>
      <c r="S15" s="37"/>
      <c r="T15" s="38">
        <f>Q15*12430</f>
        <v>0</v>
      </c>
      <c r="U15" s="38"/>
      <c r="V15" s="38"/>
      <c r="W15" s="38"/>
      <c r="X15" s="38"/>
      <c r="Y15" s="39"/>
    </row>
    <row r="16" spans="2:26" s="1" customFormat="1" ht="22.5" customHeight="1" x14ac:dyDescent="0.25">
      <c r="B16" s="56"/>
      <c r="C16" s="57"/>
      <c r="D16" s="57"/>
      <c r="E16" s="57"/>
      <c r="F16" s="46" t="s">
        <v>19</v>
      </c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37"/>
      <c r="R16" s="37"/>
      <c r="S16" s="37"/>
      <c r="T16" s="38">
        <f>Q16*13200</f>
        <v>0</v>
      </c>
      <c r="U16" s="38"/>
      <c r="V16" s="38"/>
      <c r="W16" s="38"/>
      <c r="X16" s="38"/>
      <c r="Y16" s="39"/>
    </row>
    <row r="17" spans="2:25" s="1" customFormat="1" ht="22.5" customHeight="1" x14ac:dyDescent="0.25">
      <c r="B17" s="58" t="s">
        <v>24</v>
      </c>
      <c r="C17" s="59"/>
      <c r="D17" s="59"/>
      <c r="E17" s="59"/>
      <c r="F17" s="46" t="s">
        <v>20</v>
      </c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37"/>
      <c r="R17" s="37"/>
      <c r="S17" s="37"/>
      <c r="T17" s="38">
        <f>Q17*6600</f>
        <v>0</v>
      </c>
      <c r="U17" s="38"/>
      <c r="V17" s="38"/>
      <c r="W17" s="38"/>
      <c r="X17" s="38"/>
      <c r="Y17" s="39"/>
    </row>
    <row r="18" spans="2:25" s="1" customFormat="1" ht="22.5" customHeight="1" x14ac:dyDescent="0.25">
      <c r="B18" s="56"/>
      <c r="C18" s="57"/>
      <c r="D18" s="57"/>
      <c r="E18" s="57"/>
      <c r="F18" s="46" t="s">
        <v>21</v>
      </c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37"/>
      <c r="R18" s="37"/>
      <c r="S18" s="37"/>
      <c r="T18" s="38">
        <f>Q18*13200</f>
        <v>0</v>
      </c>
      <c r="U18" s="38"/>
      <c r="V18" s="38"/>
      <c r="W18" s="38"/>
      <c r="X18" s="38"/>
      <c r="Y18" s="39"/>
    </row>
    <row r="19" spans="2:25" s="1" customFormat="1" ht="22.5" customHeight="1" x14ac:dyDescent="0.25">
      <c r="B19" s="56"/>
      <c r="C19" s="57"/>
      <c r="D19" s="57"/>
      <c r="E19" s="57"/>
      <c r="F19" s="46" t="s">
        <v>22</v>
      </c>
      <c r="G19" s="47"/>
      <c r="H19" s="47"/>
      <c r="I19" s="47"/>
      <c r="J19" s="47"/>
      <c r="K19" s="47"/>
      <c r="L19" s="47"/>
      <c r="M19" s="47"/>
      <c r="N19" s="47"/>
      <c r="O19" s="47"/>
      <c r="P19" s="48"/>
      <c r="Q19" s="37"/>
      <c r="R19" s="37"/>
      <c r="S19" s="37"/>
      <c r="T19" s="38">
        <f>Q19*16500</f>
        <v>0</v>
      </c>
      <c r="U19" s="38"/>
      <c r="V19" s="38"/>
      <c r="W19" s="38"/>
      <c r="X19" s="38"/>
      <c r="Y19" s="39"/>
    </row>
    <row r="20" spans="2:25" s="1" customFormat="1" ht="22.5" customHeight="1" x14ac:dyDescent="0.25">
      <c r="B20" s="56"/>
      <c r="C20" s="57"/>
      <c r="D20" s="57"/>
      <c r="E20" s="57"/>
      <c r="F20" s="46" t="s">
        <v>23</v>
      </c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37"/>
      <c r="R20" s="37"/>
      <c r="S20" s="37"/>
      <c r="T20" s="38">
        <f>Q20*19800</f>
        <v>0</v>
      </c>
      <c r="U20" s="38"/>
      <c r="V20" s="38"/>
      <c r="W20" s="38"/>
      <c r="X20" s="38"/>
      <c r="Y20" s="39"/>
    </row>
    <row r="21" spans="2:25" s="1" customFormat="1" ht="22.5" customHeight="1" x14ac:dyDescent="0.25">
      <c r="B21" s="44" t="s">
        <v>31</v>
      </c>
      <c r="C21" s="45"/>
      <c r="D21" s="45"/>
      <c r="E21" s="45"/>
      <c r="F21" s="46" t="s">
        <v>25</v>
      </c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37"/>
      <c r="R21" s="37"/>
      <c r="S21" s="37"/>
      <c r="T21" s="38">
        <f>Q21*6600</f>
        <v>0</v>
      </c>
      <c r="U21" s="38"/>
      <c r="V21" s="38"/>
      <c r="W21" s="38"/>
      <c r="X21" s="38"/>
      <c r="Y21" s="39"/>
    </row>
    <row r="22" spans="2:25" s="1" customFormat="1" ht="22.5" customHeight="1" x14ac:dyDescent="0.25">
      <c r="B22" s="56"/>
      <c r="C22" s="57"/>
      <c r="D22" s="57"/>
      <c r="E22" s="57"/>
      <c r="F22" s="46" t="s">
        <v>26</v>
      </c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37"/>
      <c r="R22" s="37"/>
      <c r="S22" s="37"/>
      <c r="T22" s="38">
        <f>Q22*4400</f>
        <v>0</v>
      </c>
      <c r="U22" s="38"/>
      <c r="V22" s="38"/>
      <c r="W22" s="38"/>
      <c r="X22" s="38"/>
      <c r="Y22" s="39"/>
    </row>
    <row r="23" spans="2:25" s="1" customFormat="1" ht="22.5" customHeight="1" x14ac:dyDescent="0.25">
      <c r="B23" s="56"/>
      <c r="C23" s="57"/>
      <c r="D23" s="57"/>
      <c r="E23" s="57"/>
      <c r="F23" s="46" t="s">
        <v>27</v>
      </c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37"/>
      <c r="R23" s="37"/>
      <c r="S23" s="37"/>
      <c r="T23" s="38">
        <f>Q23*6600</f>
        <v>0</v>
      </c>
      <c r="U23" s="38"/>
      <c r="V23" s="38"/>
      <c r="W23" s="38"/>
      <c r="X23" s="38"/>
      <c r="Y23" s="39"/>
    </row>
    <row r="24" spans="2:25" s="1" customFormat="1" ht="22.5" customHeight="1" x14ac:dyDescent="0.25">
      <c r="B24" s="56"/>
      <c r="C24" s="57"/>
      <c r="D24" s="57"/>
      <c r="E24" s="57"/>
      <c r="F24" s="46" t="s">
        <v>28</v>
      </c>
      <c r="G24" s="47"/>
      <c r="H24" s="47"/>
      <c r="I24" s="47"/>
      <c r="J24" s="47"/>
      <c r="K24" s="47"/>
      <c r="L24" s="47"/>
      <c r="M24" s="47"/>
      <c r="N24" s="47"/>
      <c r="O24" s="47"/>
      <c r="P24" s="48"/>
      <c r="Q24" s="37"/>
      <c r="R24" s="37"/>
      <c r="S24" s="37"/>
      <c r="T24" s="38">
        <f>Q24*5500</f>
        <v>0</v>
      </c>
      <c r="U24" s="38"/>
      <c r="V24" s="38"/>
      <c r="W24" s="38"/>
      <c r="X24" s="38"/>
      <c r="Y24" s="39"/>
    </row>
    <row r="25" spans="2:25" s="1" customFormat="1" ht="22.5" customHeight="1" x14ac:dyDescent="0.25">
      <c r="B25" s="56"/>
      <c r="C25" s="57"/>
      <c r="D25" s="57"/>
      <c r="E25" s="57"/>
      <c r="F25" s="46" t="s">
        <v>29</v>
      </c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37"/>
      <c r="R25" s="37"/>
      <c r="S25" s="37"/>
      <c r="T25" s="38">
        <f>Q25*3850</f>
        <v>0</v>
      </c>
      <c r="U25" s="38"/>
      <c r="V25" s="38"/>
      <c r="W25" s="38"/>
      <c r="X25" s="38"/>
      <c r="Y25" s="39"/>
    </row>
    <row r="26" spans="2:25" s="1" customFormat="1" ht="22.5" customHeight="1" x14ac:dyDescent="0.25">
      <c r="B26" s="49"/>
      <c r="C26" s="50"/>
      <c r="D26" s="50"/>
      <c r="E26" s="50"/>
      <c r="F26" s="46" t="s">
        <v>30</v>
      </c>
      <c r="G26" s="47"/>
      <c r="H26" s="47"/>
      <c r="I26" s="47"/>
      <c r="J26" s="47"/>
      <c r="K26" s="47"/>
      <c r="L26" s="47"/>
      <c r="M26" s="47"/>
      <c r="N26" s="47"/>
      <c r="O26" s="47"/>
      <c r="P26" s="48"/>
      <c r="Q26" s="37"/>
      <c r="R26" s="37"/>
      <c r="S26" s="37"/>
      <c r="T26" s="38">
        <f>Q26*5500</f>
        <v>0</v>
      </c>
      <c r="U26" s="38"/>
      <c r="V26" s="38"/>
      <c r="W26" s="38"/>
      <c r="X26" s="38"/>
      <c r="Y26" s="39"/>
    </row>
    <row r="27" spans="2:25" s="1" customFormat="1" ht="22.5" customHeight="1" x14ac:dyDescent="0.25">
      <c r="B27" s="44"/>
      <c r="C27" s="45"/>
      <c r="D27" s="45"/>
      <c r="E27" s="45"/>
      <c r="F27" s="46" t="s">
        <v>32</v>
      </c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37"/>
      <c r="R27" s="37"/>
      <c r="S27" s="37"/>
      <c r="T27" s="38">
        <f>Q27*5280</f>
        <v>0</v>
      </c>
      <c r="U27" s="38"/>
      <c r="V27" s="38"/>
      <c r="W27" s="38"/>
      <c r="X27" s="38"/>
      <c r="Y27" s="39"/>
    </row>
    <row r="28" spans="2:25" s="1" customFormat="1" ht="22.5" customHeight="1" x14ac:dyDescent="0.25">
      <c r="B28" s="56"/>
      <c r="C28" s="57"/>
      <c r="D28" s="57"/>
      <c r="E28" s="57"/>
      <c r="F28" s="46" t="s">
        <v>33</v>
      </c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37"/>
      <c r="R28" s="37"/>
      <c r="S28" s="37"/>
      <c r="T28" s="38">
        <f>Q28*6050</f>
        <v>0</v>
      </c>
      <c r="U28" s="38"/>
      <c r="V28" s="38"/>
      <c r="W28" s="38"/>
      <c r="X28" s="38"/>
      <c r="Y28" s="39"/>
    </row>
    <row r="29" spans="2:25" s="1" customFormat="1" ht="22.5" customHeight="1" x14ac:dyDescent="0.25">
      <c r="B29" s="58" t="s">
        <v>34</v>
      </c>
      <c r="C29" s="59"/>
      <c r="D29" s="59"/>
      <c r="E29" s="59"/>
      <c r="F29" s="46" t="s">
        <v>35</v>
      </c>
      <c r="G29" s="47"/>
      <c r="H29" s="47"/>
      <c r="I29" s="47"/>
      <c r="J29" s="47"/>
      <c r="K29" s="47"/>
      <c r="L29" s="47"/>
      <c r="M29" s="47"/>
      <c r="N29" s="47"/>
      <c r="O29" s="47"/>
      <c r="P29" s="48"/>
      <c r="Q29" s="37"/>
      <c r="R29" s="37"/>
      <c r="S29" s="37"/>
      <c r="T29" s="38">
        <f>Q29*6380</f>
        <v>0</v>
      </c>
      <c r="U29" s="38"/>
      <c r="V29" s="38"/>
      <c r="W29" s="38"/>
      <c r="X29" s="38"/>
      <c r="Y29" s="39"/>
    </row>
    <row r="30" spans="2:25" s="1" customFormat="1" ht="22.5" customHeight="1" x14ac:dyDescent="0.25">
      <c r="B30" s="56"/>
      <c r="C30" s="57"/>
      <c r="D30" s="57"/>
      <c r="E30" s="57"/>
      <c r="F30" s="46" t="s">
        <v>36</v>
      </c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37"/>
      <c r="R30" s="37"/>
      <c r="S30" s="37"/>
      <c r="T30" s="38">
        <f>Q30*3850</f>
        <v>0</v>
      </c>
      <c r="U30" s="38"/>
      <c r="V30" s="38"/>
      <c r="W30" s="38"/>
      <c r="X30" s="38"/>
      <c r="Y30" s="39"/>
    </row>
    <row r="31" spans="2:25" s="1" customFormat="1" ht="22.5" customHeight="1" x14ac:dyDescent="0.25">
      <c r="B31" s="56"/>
      <c r="C31" s="57"/>
      <c r="D31" s="57"/>
      <c r="E31" s="57"/>
      <c r="F31" s="46" t="s">
        <v>37</v>
      </c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37"/>
      <c r="R31" s="37"/>
      <c r="S31" s="37"/>
      <c r="T31" s="38">
        <f>Q31*2750</f>
        <v>0</v>
      </c>
      <c r="U31" s="38"/>
      <c r="V31" s="38"/>
      <c r="W31" s="38"/>
      <c r="X31" s="38"/>
      <c r="Y31" s="39"/>
    </row>
    <row r="32" spans="2:25" s="1" customFormat="1" ht="22.5" customHeight="1" x14ac:dyDescent="0.25">
      <c r="B32" s="49"/>
      <c r="C32" s="50"/>
      <c r="D32" s="50"/>
      <c r="E32" s="50"/>
      <c r="F32" s="46" t="s">
        <v>38</v>
      </c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37"/>
      <c r="R32" s="37"/>
      <c r="S32" s="37"/>
      <c r="T32" s="38">
        <f>Q32*6050</f>
        <v>0</v>
      </c>
      <c r="U32" s="38"/>
      <c r="V32" s="38"/>
      <c r="W32" s="38"/>
      <c r="X32" s="38"/>
      <c r="Y32" s="39"/>
    </row>
    <row r="33" spans="2:25" s="1" customFormat="1" ht="22.5" customHeight="1" x14ac:dyDescent="0.25">
      <c r="B33" s="58" t="s">
        <v>39</v>
      </c>
      <c r="C33" s="59"/>
      <c r="D33" s="59"/>
      <c r="E33" s="59"/>
      <c r="F33" s="46" t="s">
        <v>40</v>
      </c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37"/>
      <c r="R33" s="37"/>
      <c r="S33" s="37"/>
      <c r="T33" s="38">
        <f>Q33*4950</f>
        <v>0</v>
      </c>
      <c r="U33" s="38"/>
      <c r="V33" s="38"/>
      <c r="W33" s="38"/>
      <c r="X33" s="38"/>
      <c r="Y33" s="39"/>
    </row>
    <row r="34" spans="2:25" s="1" customFormat="1" ht="22.5" customHeight="1" x14ac:dyDescent="0.25">
      <c r="B34" s="49"/>
      <c r="C34" s="50"/>
      <c r="D34" s="50"/>
      <c r="E34" s="50"/>
      <c r="F34" s="46" t="s">
        <v>41</v>
      </c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37"/>
      <c r="R34" s="37"/>
      <c r="S34" s="37"/>
      <c r="T34" s="38">
        <f>Q34*4950</f>
        <v>0</v>
      </c>
      <c r="U34" s="38"/>
      <c r="V34" s="38"/>
      <c r="W34" s="61"/>
      <c r="X34" s="61"/>
      <c r="Y34" s="99"/>
    </row>
    <row r="35" spans="2:25" s="1" customFormat="1" ht="19.3" customHeight="1" x14ac:dyDescent="0.25">
      <c r="B35" s="40" t="s">
        <v>52</v>
      </c>
      <c r="C35" s="41"/>
      <c r="D35" s="41"/>
      <c r="E35" s="42"/>
      <c r="F35" s="34" t="s">
        <v>53</v>
      </c>
      <c r="G35" s="31"/>
      <c r="H35" s="31"/>
      <c r="I35" s="30"/>
      <c r="J35" s="30"/>
      <c r="K35" s="43" t="s">
        <v>54</v>
      </c>
      <c r="L35" s="43"/>
      <c r="M35" s="43"/>
      <c r="N35" s="43"/>
      <c r="O35" s="43"/>
      <c r="P35" s="43"/>
      <c r="Q35" s="30"/>
      <c r="R35" s="31" t="s">
        <v>55</v>
      </c>
      <c r="S35" s="30"/>
      <c r="T35" s="32"/>
      <c r="U35" s="32"/>
      <c r="V35" s="33"/>
      <c r="W35" s="100">
        <v>0</v>
      </c>
      <c r="X35" s="101"/>
      <c r="Y35" s="102"/>
    </row>
    <row r="36" spans="2:25" s="1" customFormat="1" ht="28.3" customHeight="1" thickBot="1" x14ac:dyDescent="0.45">
      <c r="B36" s="91" t="s">
        <v>50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94">
        <f>SUM(T12:Y35)</f>
        <v>0</v>
      </c>
      <c r="U36" s="95"/>
      <c r="V36" s="95"/>
      <c r="W36" s="96"/>
      <c r="X36" s="96"/>
      <c r="Y36" s="98"/>
    </row>
    <row r="37" spans="2:25" s="1" customFormat="1" ht="5.6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T37" s="8"/>
      <c r="U37" s="8"/>
    </row>
    <row r="38" spans="2:25" s="1" customFormat="1" ht="15.45" customHeight="1" x14ac:dyDescent="0.4">
      <c r="B38" s="51" t="s">
        <v>49</v>
      </c>
      <c r="C38" s="51"/>
      <c r="D38" s="51"/>
      <c r="E38" s="12" t="s">
        <v>51</v>
      </c>
      <c r="F38" s="28"/>
      <c r="J38" s="27"/>
      <c r="N38" s="27"/>
      <c r="U38" s="10"/>
    </row>
    <row r="39" spans="2:25" s="26" customFormat="1" ht="20.149999999999999" customHeight="1" x14ac:dyDescent="0.25">
      <c r="B39" s="29"/>
      <c r="C39" s="35" t="s">
        <v>56</v>
      </c>
      <c r="D39" s="29"/>
      <c r="E39" s="35"/>
      <c r="F39" s="35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2:25" s="26" customFormat="1" ht="5.25" customHeight="1" x14ac:dyDescent="0.25">
      <c r="B40" s="29"/>
      <c r="C40" s="35"/>
      <c r="D40" s="29"/>
      <c r="E40" s="35"/>
      <c r="F40" s="35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2:25" s="1" customFormat="1" ht="18.45" customHeight="1" x14ac:dyDescent="0.4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4"/>
      <c r="N41" s="25" t="s">
        <v>43</v>
      </c>
      <c r="O41" s="4"/>
      <c r="Q41" s="11"/>
      <c r="R41" s="9"/>
      <c r="U41" s="10"/>
      <c r="X41" s="4"/>
    </row>
    <row r="42" spans="2:25" s="1" customFormat="1" ht="16.3" customHeight="1" x14ac:dyDescent="0.4">
      <c r="B42" s="15"/>
      <c r="C42" s="15"/>
      <c r="D42" s="15"/>
      <c r="E42" s="15"/>
      <c r="F42" s="15"/>
      <c r="G42" s="15"/>
      <c r="H42" s="15"/>
      <c r="I42" s="15"/>
      <c r="J42" s="16"/>
      <c r="K42" s="16"/>
      <c r="L42" s="16"/>
      <c r="M42" s="2"/>
      <c r="N42" s="24" t="s">
        <v>45</v>
      </c>
      <c r="O42" s="2"/>
      <c r="Q42"/>
      <c r="T42" s="11"/>
      <c r="U42" s="10"/>
      <c r="X42" s="2"/>
    </row>
    <row r="43" spans="2:25" s="1" customFormat="1" ht="16.3" customHeight="1" x14ac:dyDescent="0.25">
      <c r="B43" s="15"/>
      <c r="C43" s="15"/>
      <c r="D43" s="15"/>
      <c r="E43" s="15"/>
      <c r="F43" s="15"/>
      <c r="G43" s="15"/>
      <c r="H43" s="15"/>
      <c r="I43" s="15"/>
      <c r="J43" s="16"/>
      <c r="K43" s="16"/>
      <c r="L43" s="16"/>
      <c r="M43" s="2"/>
      <c r="N43" s="60" t="s">
        <v>46</v>
      </c>
      <c r="O43" s="60"/>
      <c r="P43" s="60"/>
      <c r="Q43" s="60"/>
      <c r="R43" s="60"/>
      <c r="S43" s="60" t="s">
        <v>57</v>
      </c>
      <c r="T43" s="60"/>
      <c r="U43" s="60"/>
      <c r="V43" s="60"/>
      <c r="W43" s="60"/>
      <c r="X43" s="2"/>
    </row>
    <row r="44" spans="2:25" s="1" customFormat="1" ht="16.3" customHeight="1" x14ac:dyDescent="0.4">
      <c r="B44" s="15"/>
      <c r="C44" s="15"/>
      <c r="D44" s="15"/>
      <c r="E44" s="15"/>
      <c r="F44" s="15"/>
      <c r="G44" s="15"/>
      <c r="H44" s="15"/>
      <c r="I44" s="15"/>
      <c r="J44" s="16"/>
      <c r="K44" s="16"/>
      <c r="L44" s="16"/>
      <c r="M44" s="2"/>
      <c r="N44" s="24" t="s">
        <v>58</v>
      </c>
      <c r="O44" s="2"/>
      <c r="Q44" s="11"/>
      <c r="U44" s="10"/>
      <c r="X44" s="2"/>
    </row>
  </sheetData>
  <mergeCells count="119">
    <mergeCell ref="B36:S36"/>
    <mergeCell ref="T36:Y36"/>
    <mergeCell ref="B30:E30"/>
    <mergeCell ref="Q30:S30"/>
    <mergeCell ref="T30:Y30"/>
    <mergeCell ref="B33:E33"/>
    <mergeCell ref="Q33:S33"/>
    <mergeCell ref="T33:Y33"/>
    <mergeCell ref="B12:E12"/>
    <mergeCell ref="T28:Y28"/>
    <mergeCell ref="B29:E29"/>
    <mergeCell ref="Q29:S29"/>
    <mergeCell ref="T29:Y29"/>
    <mergeCell ref="W35:Y35"/>
    <mergeCell ref="S5:Y5"/>
    <mergeCell ref="B5:D5"/>
    <mergeCell ref="E5:M5"/>
    <mergeCell ref="N5:O5"/>
    <mergeCell ref="P6:R6"/>
    <mergeCell ref="S6:Y6"/>
    <mergeCell ref="S7:Y7"/>
    <mergeCell ref="P7:R7"/>
    <mergeCell ref="T11:Y11"/>
    <mergeCell ref="B11:E11"/>
    <mergeCell ref="Q11:S11"/>
    <mergeCell ref="T18:Y18"/>
    <mergeCell ref="B19:E19"/>
    <mergeCell ref="B1:D1"/>
    <mergeCell ref="B38:D38"/>
    <mergeCell ref="F11:P11"/>
    <mergeCell ref="F28:P28"/>
    <mergeCell ref="F29:P29"/>
    <mergeCell ref="F30:P30"/>
    <mergeCell ref="F33:P33"/>
    <mergeCell ref="F34:P34"/>
    <mergeCell ref="B18:E18"/>
    <mergeCell ref="F18:P18"/>
    <mergeCell ref="B3:D3"/>
    <mergeCell ref="B9:D9"/>
    <mergeCell ref="B34:E34"/>
    <mergeCell ref="B28:E28"/>
    <mergeCell ref="B6:D7"/>
    <mergeCell ref="P5:R5"/>
    <mergeCell ref="B14:E14"/>
    <mergeCell ref="F14:P14"/>
    <mergeCell ref="Q14:S14"/>
    <mergeCell ref="T14:Y14"/>
    <mergeCell ref="B15:E15"/>
    <mergeCell ref="B20:E20"/>
    <mergeCell ref="F15:P15"/>
    <mergeCell ref="Q15:S15"/>
    <mergeCell ref="T15:Y15"/>
    <mergeCell ref="F12:P12"/>
    <mergeCell ref="Q12:S12"/>
    <mergeCell ref="T12:Y12"/>
    <mergeCell ref="B13:E13"/>
    <mergeCell ref="F13:P13"/>
    <mergeCell ref="Q13:S13"/>
    <mergeCell ref="T13:Y13"/>
    <mergeCell ref="T23:Y23"/>
    <mergeCell ref="B17:E17"/>
    <mergeCell ref="F17:P17"/>
    <mergeCell ref="Q17:S17"/>
    <mergeCell ref="T17:Y17"/>
    <mergeCell ref="N43:R43"/>
    <mergeCell ref="S43:W43"/>
    <mergeCell ref="B16:E16"/>
    <mergeCell ref="F16:P16"/>
    <mergeCell ref="Q16:S16"/>
    <mergeCell ref="T16:Y16"/>
    <mergeCell ref="Q34:S34"/>
    <mergeCell ref="T34:Y34"/>
    <mergeCell ref="Q28:S28"/>
    <mergeCell ref="Q18:S18"/>
    <mergeCell ref="B21:E21"/>
    <mergeCell ref="F21:P21"/>
    <mergeCell ref="Q21:S21"/>
    <mergeCell ref="T21:Y21"/>
    <mergeCell ref="B22:E22"/>
    <mergeCell ref="F22:P22"/>
    <mergeCell ref="F19:P19"/>
    <mergeCell ref="Q19:S19"/>
    <mergeCell ref="T19:Y19"/>
    <mergeCell ref="N1:P1"/>
    <mergeCell ref="F6:O7"/>
    <mergeCell ref="B26:E26"/>
    <mergeCell ref="F26:P26"/>
    <mergeCell ref="Q26:S26"/>
    <mergeCell ref="T26:Y26"/>
    <mergeCell ref="B31:E31"/>
    <mergeCell ref="F31:P31"/>
    <mergeCell ref="Q31:S31"/>
    <mergeCell ref="T31:Y31"/>
    <mergeCell ref="B24:E24"/>
    <mergeCell ref="F24:P24"/>
    <mergeCell ref="Q24:S24"/>
    <mergeCell ref="T24:Y24"/>
    <mergeCell ref="B25:E25"/>
    <mergeCell ref="F25:P25"/>
    <mergeCell ref="F20:P20"/>
    <mergeCell ref="Q20:S20"/>
    <mergeCell ref="T20:Y20"/>
    <mergeCell ref="Q22:S22"/>
    <mergeCell ref="T22:Y22"/>
    <mergeCell ref="B23:E23"/>
    <mergeCell ref="F23:P23"/>
    <mergeCell ref="Q23:S23"/>
    <mergeCell ref="Q25:S25"/>
    <mergeCell ref="T25:Y25"/>
    <mergeCell ref="B35:E35"/>
    <mergeCell ref="K35:P35"/>
    <mergeCell ref="B27:E27"/>
    <mergeCell ref="F27:P27"/>
    <mergeCell ref="Q27:S27"/>
    <mergeCell ref="T27:Y27"/>
    <mergeCell ref="B32:E32"/>
    <mergeCell ref="F32:P32"/>
    <mergeCell ref="Q32:S32"/>
    <mergeCell ref="T32:Y32"/>
  </mergeCells>
  <phoneticPr fontId="1"/>
  <printOptions horizontalCentered="1"/>
  <pageMargins left="0.43307086614173229" right="0.39370078740157483" top="0.57999999999999996" bottom="0.19685039370078741" header="0.11811023622047245" footer="0.11811023622047245"/>
  <pageSetup paperSize="9" orientation="portrait" r:id="rId1"/>
  <ignoredErrors>
    <ignoredError sqref="T22 T25 T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illustration-templates.com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イラスト入りのテンプレート</dc:title>
  <dc:creator>blue</dc:creator>
  <cp:lastModifiedBy>直人 吉田</cp:lastModifiedBy>
  <cp:lastPrinted>2024-01-29T08:17:38Z</cp:lastPrinted>
  <dcterms:created xsi:type="dcterms:W3CDTF">2014-02-15T04:43:52Z</dcterms:created>
  <dcterms:modified xsi:type="dcterms:W3CDTF">2024-01-29T08:20:00Z</dcterms:modified>
</cp:coreProperties>
</file>